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8" windowHeight="11916" activeTab="0"/>
  </bookViews>
  <sheets>
    <sheet name="KO" sheetId="1" r:id="rId1"/>
  </sheets>
  <definedNames>
    <definedName name="_xlnm.Print_Area" localSheetId="0">'KO'!$A$1:$G$129</definedName>
  </definedNames>
  <calcPr fullCalcOnLoad="1"/>
</workbook>
</file>

<file path=xl/sharedStrings.xml><?xml version="1.0" encoding="utf-8"?>
<sst xmlns="http://schemas.openxmlformats.org/spreadsheetml/2006/main" count="445" uniqueCount="272">
  <si>
    <t>Lp.</t>
  </si>
  <si>
    <t>Nr spec.techn.</t>
  </si>
  <si>
    <t>Opis</t>
  </si>
  <si>
    <t>Ilość</t>
  </si>
  <si>
    <t>Wartość</t>
  </si>
  <si>
    <t>ROBOTY DROGOWE</t>
  </si>
  <si>
    <t>ROBOTY ZIEMNE I PRZYGOTOWAWCZE</t>
  </si>
  <si>
    <t>1 d.1.1</t>
  </si>
  <si>
    <t>D.01.01.01</t>
  </si>
  <si>
    <t>Roboty pomiarowe przy liniowych robotach ziemnych - trasa drogi w terenie równinnym - trasa chodnika</t>
  </si>
  <si>
    <t>km</t>
  </si>
  <si>
    <t>2 d.1.1</t>
  </si>
  <si>
    <t>D.01.02.04</t>
  </si>
  <si>
    <t>Roboty remontowe - frezowanie nawierzchni bitumicznej o gr. 8 cm wraz z kosztem zagospodarowania frezu</t>
  </si>
  <si>
    <t>m2</t>
  </si>
  <si>
    <t>3 d.1.1</t>
  </si>
  <si>
    <t>Roboty remontowe - frezowanie nawierzchni bitumicznej o gr. 4 cm wraz z kosztem zagospodarowania frezu</t>
  </si>
  <si>
    <t>4 d.1.1</t>
  </si>
  <si>
    <t>Rozbiórka istniejących nawierzchni zjazdów o nawierzchni bet., bitumicznej i kamiennej wraz z kosztemz agopsodarowania odpadów</t>
  </si>
  <si>
    <t>5 d.1.1</t>
  </si>
  <si>
    <t>D.01.02.02</t>
  </si>
  <si>
    <t>Zdjęcie ziemi urodzajnej na odkład.</t>
  </si>
  <si>
    <t>m3</t>
  </si>
  <si>
    <t>6 d.1.1</t>
  </si>
  <si>
    <t>Wywóz nadmiaru humusu wraz z kosztem zagospodarowania</t>
  </si>
  <si>
    <t>7 d.1.1</t>
  </si>
  <si>
    <t>D.02.00.01, D.02.01.01</t>
  </si>
  <si>
    <t>Korytowanie pod warstwy konstrukcyjne nawierzchni wraz z kosztem zagospodarowania urobku (wywóz itylizacja)</t>
  </si>
  <si>
    <t>8 d.1.1</t>
  </si>
  <si>
    <t>Formowanie i zagęszczanie nasypów wraz z kosztem zakupu i dowozu gruntu</t>
  </si>
  <si>
    <t>NAWIERZCHNIA JEZDNI Z BET. ASFALTOWEGO</t>
  </si>
  <si>
    <t>9 d.1.2</t>
  </si>
  <si>
    <t>D.04.01.01</t>
  </si>
  <si>
    <t>Ręczne i mechaniczne profilowanie i zaęszczenie podłoża pod warstwy konstrukcyjne nawierzchni</t>
  </si>
  <si>
    <t>10 d.1.2</t>
  </si>
  <si>
    <t>D.04.05.01</t>
  </si>
  <si>
    <t>Warstwa gruntu stabiliozwanego cementem C1,5/2 gr. 30 cm na podłożu G4</t>
  </si>
  <si>
    <t>11 d.1.2</t>
  </si>
  <si>
    <t>D.04.04.00 D.04.04.02</t>
  </si>
  <si>
    <t>Podbudowa pomocnicza z kruszywa łamanego stabilizowanego mechanicznie 0/31,5 mm - warstwa o grubości po zagęszczeniu 20 cm</t>
  </si>
  <si>
    <t>12 d.1.2</t>
  </si>
  <si>
    <t>D.04.03.01</t>
  </si>
  <si>
    <t>Oczyszczenie i skropienie warstw konstrukcyjnych</t>
  </si>
  <si>
    <t>13 d.1.2</t>
  </si>
  <si>
    <t>D.05.03.05a</t>
  </si>
  <si>
    <t>Warstwa wyrównawcza z betonu asfaltowego 0/12,80 - gr. śr. 4 cm</t>
  </si>
  <si>
    <t>14 d.1.2</t>
  </si>
  <si>
    <t>15 d.1.2</t>
  </si>
  <si>
    <t>Warstwa wiążąca z betonu asfaltowego 0/16 mm gr. 8 cm</t>
  </si>
  <si>
    <t>16 d.1.2</t>
  </si>
  <si>
    <t>D.05.03.05</t>
  </si>
  <si>
    <t>Ułożenie grosiatki o wytrzymałości &gt; 70 kN/m w obu kierunkach, szerokość min 1,0 m wraz ze wcześniejszym skropieniem emulsja kationową szybkorozpadową w ilości 0,5 kg/m2 -połączenie naw. nowej i starej</t>
  </si>
  <si>
    <t>mb</t>
  </si>
  <si>
    <t>17 d.1.2</t>
  </si>
  <si>
    <t>18 d.1.2</t>
  </si>
  <si>
    <t>D.05.03.05b</t>
  </si>
  <si>
    <t>Warstwa ścieralna z betonu asfaltowego 0/12,8 mm gr 4 cm</t>
  </si>
  <si>
    <t>ELEMENTY INNE</t>
  </si>
  <si>
    <t>19 d.1.3</t>
  </si>
  <si>
    <t>D-00.00.00</t>
  </si>
  <si>
    <t>Przebudowa muru i bramy przy tereniekościelnym</t>
  </si>
  <si>
    <t>kpl</t>
  </si>
  <si>
    <t>20 d.1.3</t>
  </si>
  <si>
    <t>Schody terenowe</t>
  </si>
  <si>
    <t>NAWIERZCHNIA ZJAZDÓW Z KOSTKI BETONOWEJ - ZJAZDY INDYWIDUALNE</t>
  </si>
  <si>
    <t>21 d.1.4</t>
  </si>
  <si>
    <t>22 d.1.4</t>
  </si>
  <si>
    <t>Warstwa gruntu stabiliozwanego cementem C1,5/2 gr. 15 cm na podłożu G4</t>
  </si>
  <si>
    <t>23 d.1.4</t>
  </si>
  <si>
    <t>Podbudowa pomocnicza z kruszywa łamanego stabilizowanego mechanicznie 0/31,5 mm - warstwa o grubości po zagęszczeniu 15 cm</t>
  </si>
  <si>
    <t>24 d.1.4</t>
  </si>
  <si>
    <t>D.05.03.23</t>
  </si>
  <si>
    <t>Nawierzchnie z kostki brukowej betonowej o grubości 8 cm na podsypce cementowo-piaskowej 1:4 gr 4 cm, KOSTKA GRAFITOWA NIEFAZOWANA</t>
  </si>
  <si>
    <t>NAWIERZCHNIA CHODNIKA/CIĄGU PIESZO-ROWEROWEGO Z KOSTKI BETONOWEJ</t>
  </si>
  <si>
    <t>25 d.1.5</t>
  </si>
  <si>
    <t>26 d.1.5</t>
  </si>
  <si>
    <t>27 d.1.5</t>
  </si>
  <si>
    <t>28 d.1.5</t>
  </si>
  <si>
    <t>Nawierzchnie z kostki brukowej betonowej o grubości 8 cm na podsypce cementowo-piaskowej 1:4 gr 4 cm, KOSTKA SZARA NIEFAZOWANA</t>
  </si>
  <si>
    <t>NAWIERZCHNIA ZJAZDÓW PUBLICZNYCH/MIEJSC POSTOJOWYCH</t>
  </si>
  <si>
    <t>29 d.1.6</t>
  </si>
  <si>
    <t>30 d.1.6</t>
  </si>
  <si>
    <t>31 d.1.6</t>
  </si>
  <si>
    <t>32 d.1.6</t>
  </si>
  <si>
    <t>NAWIERZCHNIA POBOCZY GRUNTOWYCH -</t>
  </si>
  <si>
    <t>33 d.1.7</t>
  </si>
  <si>
    <t>D.09.01.01</t>
  </si>
  <si>
    <t>Wykonanie trawników dywanowych siewem z nawożeniem wraz z rozścieleniem ziemi urodzajnej (humus z odzysku)</t>
  </si>
  <si>
    <t>ELEMENTY BRZEGOWE</t>
  </si>
  <si>
    <t>34 d.1.8</t>
  </si>
  <si>
    <t>D.08.01.01</t>
  </si>
  <si>
    <t>Krawężniki betonowe o wymiarach 15x30 cm na podsypce cementowo-piaskowej wraz z ławą z betonu C12/15</t>
  </si>
  <si>
    <t>m</t>
  </si>
  <si>
    <t>35 d.1.8</t>
  </si>
  <si>
    <t>Krawężniki betonowe najazdowe o wymiarach 15x22x100 cm na podsypce cementowo-piaskowej wraz z ławą z betonu C12/15</t>
  </si>
  <si>
    <t>36 d.1.8</t>
  </si>
  <si>
    <t>D.08.03.01</t>
  </si>
  <si>
    <t>Obrzeża betonowe o wymiarach 30x8 cm na podsypce cementowo-piaskowej z wypełnieniem spoin zaprawą cementową wraz z ławą z betonu C12/15</t>
  </si>
  <si>
    <t>37 d.1.8</t>
  </si>
  <si>
    <t>Obrzeża betonowe o wymiarach 20x6 cm na podsypce cementowo-piaskowej z wypełnieniem spoin zaprawą cementową wraz z ławą z betonu C12/15</t>
  </si>
  <si>
    <t>38 d.1.8</t>
  </si>
  <si>
    <t>D.08.05.01</t>
  </si>
  <si>
    <t>Ściek uliczny przykrawężnikowy z kostki bet. 16x16x16 wraz z ławą z betonu C12/15</t>
  </si>
  <si>
    <t>OZNAKOWANIE POZIOME I PIONOWE</t>
  </si>
  <si>
    <t>39 d.1.9</t>
  </si>
  <si>
    <t>D-07.02.01</t>
  </si>
  <si>
    <t>Słupki do znaków drogowych z rur stalowych o śr. 70 mm</t>
  </si>
  <si>
    <t>szt.</t>
  </si>
  <si>
    <t>40 d.1.9</t>
  </si>
  <si>
    <t>Przymocowanie tablic znaków drogowych zakazu, nakazu, ostrzegawczych, informacyjnych o powierzchni ponad 0.3 m2; Tablice TYPU A</t>
  </si>
  <si>
    <t>41 d.1.9</t>
  </si>
  <si>
    <t>Przymocowanie tablic znaków drogowych zakazu, nakazu, ostrzegawczych, informacyjnych o powierzchni ponad 0.3 m2; Tablice TYPU D</t>
  </si>
  <si>
    <t>42 d.1.9</t>
  </si>
  <si>
    <t>Przymocowanie tablic znaków drogowych zakazu, nakazu, ostrzegawczych, informacyjnych o powierzchni ponad 0.3 m2; Tablice TYPU B</t>
  </si>
  <si>
    <t>43 d.1.9</t>
  </si>
  <si>
    <t>Przymocowanie tablic znaków drogowych zakazu, nakazu, ostrzegawczych, informacyjnych o powierzchni ponad 0.3 m2; Tablice TYPU F</t>
  </si>
  <si>
    <t>44 d.1.9</t>
  </si>
  <si>
    <t>Przymocowanie tablic znaków drogowych zakazu, nakazu, ostrzegawczych, informacyjnych o powierzchni do 0.3 m2; Tabliczi typu T</t>
  </si>
  <si>
    <t>45 d.1.9</t>
  </si>
  <si>
    <t>D-07.01.01</t>
  </si>
  <si>
    <t>Oznakowanie poziome grubowarstwowe z masy chermoutwardzalnej</t>
  </si>
  <si>
    <t>Razem dział: ROBOTY DROGOWE</t>
  </si>
  <si>
    <t>ZIELEŃ</t>
  </si>
  <si>
    <t>46 d.2</t>
  </si>
  <si>
    <t>D-01.02.01</t>
  </si>
  <si>
    <t>Mechaniczne ścinanie drzew z karczowaniem pni o średnicy 36-45 cm</t>
  </si>
  <si>
    <t>47 d.2</t>
  </si>
  <si>
    <t>Mechaniczne ścinanie drzew z karczowaniem pni o średnicy 46-55 cm</t>
  </si>
  <si>
    <t>48 d.2</t>
  </si>
  <si>
    <t>Mechaniczne ścinanie drzew z karczowaniem pni o średnicy pow. 80 cm</t>
  </si>
  <si>
    <t>49 d.2</t>
  </si>
  <si>
    <t>Wycienka krzeww i zagajników średnich</t>
  </si>
  <si>
    <t>50 d.2</t>
  </si>
  <si>
    <t>Wywożenie dłużyc na miejsce składowania</t>
  </si>
  <si>
    <t>mp</t>
  </si>
  <si>
    <t>51 d.2</t>
  </si>
  <si>
    <t>Wywóz gałęzi na miejsce składowania</t>
  </si>
  <si>
    <t>52 d.2</t>
  </si>
  <si>
    <t>Wywóz karpiny na miejsce składowania</t>
  </si>
  <si>
    <t>53 d.2</t>
  </si>
  <si>
    <t>Opłata za składowisko materiału drzewnego tj. gałęzi i karpiny</t>
  </si>
  <si>
    <t>54 d.2</t>
  </si>
  <si>
    <t>D-09.01.01</t>
  </si>
  <si>
    <t>Sadzenie drzew liściastych z palikowaniem - lipa drobnolistna</t>
  </si>
  <si>
    <t>szt</t>
  </si>
  <si>
    <t>55 d.2</t>
  </si>
  <si>
    <t>Pięlęgnacja drzew liściastych - lipa drobnolistna</t>
  </si>
  <si>
    <t>56 d.2</t>
  </si>
  <si>
    <t>Sadzenie drzew liściastych z palikowaniem - grusza drobnokwiatowa 'Chanticleer'</t>
  </si>
  <si>
    <t>57 d.2</t>
  </si>
  <si>
    <t>Pięlęgnacja drzew liściastych - grusza drobnokwiatowa 'Chanticleer'</t>
  </si>
  <si>
    <t>58 d.2</t>
  </si>
  <si>
    <t>Sadzenie krzewów liściastych ze ściółkowaniem - pęcherznica kalinolistna 'Diabolo' (wysokość sadzonek 30-50 cm)</t>
  </si>
  <si>
    <t>59 d.2</t>
  </si>
  <si>
    <t>Pięlęgnacja krzewów liściastych wraz ze ściółkowaniem - pęcherznica kalinolistna 'Diabolo'</t>
  </si>
  <si>
    <t>60 d.2</t>
  </si>
  <si>
    <t>Sadzenie krzewów liściastych ze ściółkowaniem - tawuła van Houtte'a 'Gold Fountain'(wysokość sadzonek 30-50 cm)</t>
  </si>
  <si>
    <t>61 d.2</t>
  </si>
  <si>
    <t>Pięlęgnacja krzewów liściastych -tawuła van Houtte'a 'Gold Fountain'</t>
  </si>
  <si>
    <t>62 d.2</t>
  </si>
  <si>
    <t>Sadzenie krzewów liściastych ze ściółkowaniem -śnieguliczka Doorenbosa (wysokość sadzonek 30-50 cm)</t>
  </si>
  <si>
    <t>63 d.2</t>
  </si>
  <si>
    <t>Pięlęgnacja krzewó liściastych -śnieguliczka Doorenbosa</t>
  </si>
  <si>
    <t>64 d.2</t>
  </si>
  <si>
    <t>Sadzenie krzewów liściastych ze ściółkowaniem -dereń biały 'Sibirica'(wysokość sadzonek 30-50 cm)</t>
  </si>
  <si>
    <t>65 d.2</t>
  </si>
  <si>
    <t>Pięlęgnacja krzewó liściastych -dereń biały 'Sibirica'</t>
  </si>
  <si>
    <t>66 d.2</t>
  </si>
  <si>
    <t>Sadzenie krzewów liściastych ze ściółkowaniem - róża okrywowa 'The fairy' '(wysokość sadzonek do 15 cm)</t>
  </si>
  <si>
    <t>67 d.2</t>
  </si>
  <si>
    <t>Pięlęgnacja krzewów liściastych -róża okrywowa 'The fairy'</t>
  </si>
  <si>
    <t>68 d.2</t>
  </si>
  <si>
    <t>Sadzenie krzewów liściastych ze ściółkowaniem - jałowiec pospolity 'Repanda''(wysokość sadzonek do 15 cm)</t>
  </si>
  <si>
    <t>69 d.2</t>
  </si>
  <si>
    <t>Pięlęgnacja krzewów liściastych -jałowiec pospolity 'Repanda'</t>
  </si>
  <si>
    <t>Razem dział: ZIELEŃ</t>
  </si>
  <si>
    <t>SANITARNA</t>
  </si>
  <si>
    <t>ROBOTY ZIEMNE</t>
  </si>
  <si>
    <t>70 d.3.1</t>
  </si>
  <si>
    <t>D-03.02.01</t>
  </si>
  <si>
    <t>Roboty pomiarowe przy liniowych robotach ziemnych</t>
  </si>
  <si>
    <t>71 d.3.1</t>
  </si>
  <si>
    <t>Wykopy na odkład wraz z umocnieniem ścian wykopu</t>
  </si>
  <si>
    <t>72 d.3.1</t>
  </si>
  <si>
    <t>Wywóz gruntu z wykopu na składowisko odpadów wskazane przez Wykonawcę wraz z kosztami utylizacji</t>
  </si>
  <si>
    <t>73 d.3.1</t>
  </si>
  <si>
    <t>Zasypanie wykopów, zagęszczenie wraz z kosztem pozyskania i dowozu piasku</t>
  </si>
  <si>
    <t>ROBOTY MONTAŻOWE</t>
  </si>
  <si>
    <t>74 d.3.2</t>
  </si>
  <si>
    <t>Podłoża pod kanały i obiekty z materiałów sypkich grub. 20 cm</t>
  </si>
  <si>
    <t>75 d.3.2</t>
  </si>
  <si>
    <t>Kanały z rur PP SN12 łączonych na wcisk o śr. zewn. 1000 mm</t>
  </si>
  <si>
    <t>76 d.3.2</t>
  </si>
  <si>
    <t>Kanały z rur PP SN12 łączonych na wcisk o śr. zewn. 500 mm</t>
  </si>
  <si>
    <t>77 d.3.2</t>
  </si>
  <si>
    <t>Kanały z rur PVC łączonych na wcisk o śr. zewn. 315 mm SN12</t>
  </si>
  <si>
    <t>78 d.3.2</t>
  </si>
  <si>
    <t>Kanały z rur PVC łączonych na wcisk o śr. zewn. 160 mm SN10</t>
  </si>
  <si>
    <t>79 d.3.2</t>
  </si>
  <si>
    <t>Studnie rewizyjne z kręgów betonowych o śr. 1200 mm w gotowym wykopie</t>
  </si>
  <si>
    <t>stud.</t>
  </si>
  <si>
    <t>80 d.3.2</t>
  </si>
  <si>
    <t>Studnie rewizyjne z kręgów betonowych o śr. 1200 mm w gotowym wykopie z regulatorem przepływu</t>
  </si>
  <si>
    <t>81 d.3.2</t>
  </si>
  <si>
    <t>Studnie rewizyjne z kręgów betonowych o śr. 2000 mm</t>
  </si>
  <si>
    <t>82 d.3.2</t>
  </si>
  <si>
    <t>Studzienki ściekowe uliczne betonowe o śr.450 mm z osadnikiem</t>
  </si>
  <si>
    <t>83 d.3.2</t>
  </si>
  <si>
    <t>Podłoża pod kanały i obiekty wykonywane z betonu C8/10, o grubości 10 cm - POD STUDNIE i WPUSTY</t>
  </si>
  <si>
    <t>84 d.3.2</t>
  </si>
  <si>
    <t>D.01.03.06</t>
  </si>
  <si>
    <t>Wykonanie przecisku rurą stalową DN250</t>
  </si>
  <si>
    <t>85 d.3.2</t>
  </si>
  <si>
    <t>Wykonanie przecisku rurą stalową DN500</t>
  </si>
  <si>
    <t>86 d.3.2</t>
  </si>
  <si>
    <t>Demontaż rurociągu o średnicy nominalnej 200 mm</t>
  </si>
  <si>
    <t>87 d.3.2</t>
  </si>
  <si>
    <t>Demontaż studzienek ściekowych ulicznych betonowych o śr. 500 mm z osadnikiem bez syfonu</t>
  </si>
  <si>
    <t>kpl.</t>
  </si>
  <si>
    <t>88 d.3.2</t>
  </si>
  <si>
    <t>Regulacja pionowa studzienek dla włazów kanałowych wraz z wymianą włazów kanałowych</t>
  </si>
  <si>
    <t>ROBOTY TOWARZYSZĄCE</t>
  </si>
  <si>
    <t>89 d.3.3</t>
  </si>
  <si>
    <t>Próba wodna szczelności kanałów rurowych o śr.nominalnej 1000 mm</t>
  </si>
  <si>
    <t>odc. -1 prób.</t>
  </si>
  <si>
    <t>90 d.3.3</t>
  </si>
  <si>
    <t>Próba wodna szczelności kanałów rurowych o śr.nominalnej 500 mm</t>
  </si>
  <si>
    <t>91 d.3.3</t>
  </si>
  <si>
    <t>Próba wodna szczelności kanałów rurowych o śr.nominalnej 300 mm</t>
  </si>
  <si>
    <t>92 d.3.3</t>
  </si>
  <si>
    <t>Próba wodna szczelności kanałów rurowych o śr.nominalnej do 150 mm</t>
  </si>
  <si>
    <t>93 d.3.3</t>
  </si>
  <si>
    <t>Igłofiltry o śr. do 50 mm wpłukiwane w grunt bezpośrednio bez obsypki na głębokość do 6 m - do rozliczenia</t>
  </si>
  <si>
    <t>94 d.3.3</t>
  </si>
  <si>
    <t>Pompowanie próbne pomiarowe lub oczyszczające z otworów o śr. 150-500 mm Odwodnienie wykopów (do rozliczenia)</t>
  </si>
  <si>
    <t>godz.</t>
  </si>
  <si>
    <t>95 d.3.3</t>
  </si>
  <si>
    <t>Sieci wodociągowe - rurociągi ciśnieniowe z rur PVC łączone na wcisk o śr.zewnętrznej 200 mm Rurociąg odprowadzający wodę z wykopów, tymczasowy</t>
  </si>
  <si>
    <t>96 d.3.3</t>
  </si>
  <si>
    <t>Montaż i demontaż konstrukcji podwieszeń kabli energetycznych i telekomunikacyjnych</t>
  </si>
  <si>
    <t>Razem dział: SANITARNA</t>
  </si>
  <si>
    <t>TELETECHNIKA</t>
  </si>
  <si>
    <t>Przebudowa Orange</t>
  </si>
  <si>
    <t>97 d.4.1</t>
  </si>
  <si>
    <t>98 d.4.1</t>
  </si>
  <si>
    <t>Wymiana ist. ramy i pokryry studni kablowej na ramę i pokrywę typ ciężki najazdowy D400</t>
  </si>
  <si>
    <t>D-01.03.04</t>
  </si>
  <si>
    <t>Razem dział: TELETECHNIKA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</si>
  <si>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</si>
  <si>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</si>
  <si>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</si>
  <si>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</si>
  <si>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</si>
  <si>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</si>
  <si>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</si>
  <si>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</si>
  <si>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</si>
  <si>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3.1</t>
  </si>
  <si>
    <t>3.2</t>
  </si>
  <si>
    <t>3.3</t>
  </si>
  <si>
    <t>Jedn. przedm.</t>
  </si>
  <si>
    <t>Cena  jedn.</t>
  </si>
  <si>
    <t>KOSZTORYS OFERTOWY (PO WYPEŁNIENIU)</t>
  </si>
  <si>
    <t>Wykonanie przepustów pod drogami i torami prostoliniowo, przeciskiem hydraulicznym, z powrotnym wciąganiem rur 1x RHDPEp 110/6,3 - kat.gr. III-IV. Zakres przebudowy konieczny do wykonania razem z odcinkiem 1.</t>
  </si>
  <si>
    <t>Ręczne układanie w rowach pojedynczych kabli o śr. do 40 mm na głębokości 0.8 m w gruncie kat. IV. Cały materiał ujęty w przebudowie dla odcinka 1 - zakres przebudowy konieczny do wykonania razem z odcinkiem 1.</t>
  </si>
  <si>
    <t>99 d.4.1</t>
  </si>
  <si>
    <t>Zabezpieczenie sieci rurą osłonową dzieloną 4x fi 160</t>
  </si>
  <si>
    <t>100 d.4.1</t>
  </si>
  <si>
    <t>Rozbudowa dróg powiatowych nr 1917D tj. ulicy Wilczyckiej w Kiełczowie i ulicy Wrocławskiej w Wilczycach oraz nr 1922D, tj. ulicy Rzecznej w Kiełczowie, gm. Długołęka - ODCINEK II</t>
  </si>
  <si>
    <t>VAT</t>
  </si>
  <si>
    <t>Ogółem wartość kosztorysowa robót (netto)</t>
  </si>
  <si>
    <t>Ogółem wartość kosztorysowa robót (brutto)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</si>
</sst>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1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right" vertical="top" wrapText="1"/>
    </xf>
    <xf numFmtId="49" fontId="42" fillId="0" borderId="11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165" fontId="4" fillId="0" borderId="0" xfId="42" applyFont="1" applyAlignment="1">
      <alignment horizontal="center" wrapText="1"/>
    </xf>
    <xf numFmtId="165" fontId="2" fillId="0" borderId="10" xfId="42" applyFont="1" applyBorder="1" applyAlignment="1">
      <alignment horizontal="center" vertical="top" wrapText="1"/>
    </xf>
    <xf numFmtId="165" fontId="42" fillId="0" borderId="11" xfId="42" applyFont="1" applyBorder="1" applyAlignment="1">
      <alignment horizontal="right" vertical="top" wrapText="1"/>
    </xf>
    <xf numFmtId="165" fontId="1" fillId="0" borderId="0" xfId="42" applyFont="1" applyAlignment="1">
      <alignment/>
    </xf>
    <xf numFmtId="165" fontId="41" fillId="0" borderId="11" xfId="42" applyFont="1" applyBorder="1" applyAlignment="1">
      <alignment horizontal="right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1" fillId="0" borderId="15" xfId="42" applyFont="1" applyBorder="1" applyAlignment="1">
      <alignment horizontal="right" vertical="top" wrapText="1"/>
    </xf>
    <xf numFmtId="165" fontId="1" fillId="0" borderId="16" xfId="42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showGridLines="0" tabSelected="1" view="pageBreakPreview" zoomScaleSheetLayoutView="100" zoomScalePageLayoutView="0" workbookViewId="0" topLeftCell="A1">
      <selection activeCell="A128" sqref="A128:F128"/>
    </sheetView>
  </sheetViews>
  <sheetFormatPr defaultColWidth="9.140625" defaultRowHeight="12.75"/>
  <cols>
    <col min="1" max="1" width="5.8515625" style="11" customWidth="1"/>
    <col min="2" max="2" width="10.57421875" style="1" customWidth="1"/>
    <col min="3" max="3" width="48.140625" style="1" customWidth="1"/>
    <col min="4" max="4" width="9.28125" style="3" customWidth="1"/>
    <col min="5" max="5" width="11.8515625" style="15" customWidth="1"/>
    <col min="6" max="6" width="11.421875" style="15" customWidth="1"/>
    <col min="7" max="7" width="12.00390625" style="15" customWidth="1"/>
    <col min="8" max="16384" width="9.140625" style="1" customWidth="1"/>
  </cols>
  <sheetData>
    <row r="1" spans="1:7" ht="12.75">
      <c r="A1" s="21" t="s">
        <v>262</v>
      </c>
      <c r="B1" s="21"/>
      <c r="C1" s="21"/>
      <c r="D1" s="21"/>
      <c r="E1" s="21"/>
      <c r="F1" s="21"/>
      <c r="G1" s="21"/>
    </row>
    <row r="2" spans="1:7" ht="37.5" customHeight="1">
      <c r="A2" s="22" t="s">
        <v>268</v>
      </c>
      <c r="B2" s="22"/>
      <c r="C2" s="22"/>
      <c r="D2" s="22"/>
      <c r="E2" s="22"/>
      <c r="F2" s="22"/>
      <c r="G2" s="22"/>
    </row>
    <row r="3" spans="1:7" ht="20.25" customHeight="1">
      <c r="A3" s="7"/>
      <c r="B3" s="4"/>
      <c r="C3" s="4"/>
      <c r="D3" s="4"/>
      <c r="E3" s="12"/>
      <c r="F3" s="12"/>
      <c r="G3" s="12"/>
    </row>
    <row r="5" spans="1:7" ht="24">
      <c r="A5" s="8" t="s">
        <v>0</v>
      </c>
      <c r="B5" s="2" t="s">
        <v>1</v>
      </c>
      <c r="C5" s="2" t="s">
        <v>2</v>
      </c>
      <c r="D5" s="2" t="s">
        <v>260</v>
      </c>
      <c r="E5" s="13" t="s">
        <v>3</v>
      </c>
      <c r="F5" s="13" t="s">
        <v>261</v>
      </c>
      <c r="G5" s="13" t="s">
        <v>4</v>
      </c>
    </row>
    <row r="6" spans="1:7" ht="11.25">
      <c r="A6" s="9">
        <v>1</v>
      </c>
      <c r="B6" s="5"/>
      <c r="C6" s="18" t="s">
        <v>5</v>
      </c>
      <c r="D6" s="19"/>
      <c r="E6" s="19"/>
      <c r="F6" s="19"/>
      <c r="G6" s="20"/>
    </row>
    <row r="7" spans="1:7" ht="11.25">
      <c r="A7" s="9" t="s">
        <v>248</v>
      </c>
      <c r="B7" s="5"/>
      <c r="C7" s="18" t="s">
        <v>6</v>
      </c>
      <c r="D7" s="19"/>
      <c r="E7" s="19"/>
      <c r="F7" s="19"/>
      <c r="G7" s="20"/>
    </row>
    <row r="8" spans="1:7" ht="20.25">
      <c r="A8" s="10" t="s">
        <v>7</v>
      </c>
      <c r="B8" s="6" t="s">
        <v>8</v>
      </c>
      <c r="C8" s="6" t="s">
        <v>9</v>
      </c>
      <c r="D8" s="17" t="s">
        <v>10</v>
      </c>
      <c r="E8" s="14">
        <v>0.1</v>
      </c>
      <c r="F8" s="14"/>
      <c r="G8" s="14">
        <f>ROUND(E8*F8,2)</f>
        <v>0</v>
      </c>
    </row>
    <row r="9" spans="1:7" ht="20.25">
      <c r="A9" s="10" t="s">
        <v>11</v>
      </c>
      <c r="B9" s="6" t="s">
        <v>12</v>
      </c>
      <c r="C9" s="6" t="s">
        <v>13</v>
      </c>
      <c r="D9" s="17" t="s">
        <v>14</v>
      </c>
      <c r="E9" s="14">
        <v>60</v>
      </c>
      <c r="F9" s="14"/>
      <c r="G9" s="14">
        <f aca="true" t="shared" si="0" ref="G9:G15">ROUND(E9*F9,2)</f>
        <v>0</v>
      </c>
    </row>
    <row r="10" spans="1:7" ht="20.25">
      <c r="A10" s="10" t="s">
        <v>15</v>
      </c>
      <c r="B10" s="6" t="s">
        <v>12</v>
      </c>
      <c r="C10" s="6" t="s">
        <v>16</v>
      </c>
      <c r="D10" s="17" t="s">
        <v>14</v>
      </c>
      <c r="E10" s="14">
        <v>215</v>
      </c>
      <c r="F10" s="14"/>
      <c r="G10" s="14">
        <f t="shared" si="0"/>
        <v>0</v>
      </c>
    </row>
    <row r="11" spans="1:7" ht="20.25">
      <c r="A11" s="10" t="s">
        <v>17</v>
      </c>
      <c r="B11" s="6" t="s">
        <v>12</v>
      </c>
      <c r="C11" s="6" t="s">
        <v>18</v>
      </c>
      <c r="D11" s="17" t="s">
        <v>14</v>
      </c>
      <c r="E11" s="14">
        <v>50</v>
      </c>
      <c r="F11" s="14"/>
      <c r="G11" s="14">
        <f t="shared" si="0"/>
        <v>0</v>
      </c>
    </row>
    <row r="12" spans="1:7" ht="11.25">
      <c r="A12" s="10" t="s">
        <v>19</v>
      </c>
      <c r="B12" s="6" t="s">
        <v>20</v>
      </c>
      <c r="C12" s="6" t="s">
        <v>21</v>
      </c>
      <c r="D12" s="17" t="s">
        <v>22</v>
      </c>
      <c r="E12" s="14">
        <v>1360</v>
      </c>
      <c r="F12" s="14"/>
      <c r="G12" s="14">
        <f t="shared" si="0"/>
        <v>0</v>
      </c>
    </row>
    <row r="13" spans="1:7" ht="11.25">
      <c r="A13" s="10" t="s">
        <v>23</v>
      </c>
      <c r="B13" s="6" t="s">
        <v>20</v>
      </c>
      <c r="C13" s="6" t="s">
        <v>24</v>
      </c>
      <c r="D13" s="17" t="s">
        <v>22</v>
      </c>
      <c r="E13" s="14">
        <v>1355.5</v>
      </c>
      <c r="F13" s="14"/>
      <c r="G13" s="14">
        <f t="shared" si="0"/>
        <v>0</v>
      </c>
    </row>
    <row r="14" spans="1:7" ht="20.25">
      <c r="A14" s="10" t="s">
        <v>25</v>
      </c>
      <c r="B14" s="6" t="s">
        <v>26</v>
      </c>
      <c r="C14" s="6" t="s">
        <v>27</v>
      </c>
      <c r="D14" s="17" t="s">
        <v>22</v>
      </c>
      <c r="E14" s="14">
        <v>130</v>
      </c>
      <c r="F14" s="14"/>
      <c r="G14" s="14">
        <f t="shared" si="0"/>
        <v>0</v>
      </c>
    </row>
    <row r="15" spans="1:7" ht="20.25">
      <c r="A15" s="10" t="s">
        <v>28</v>
      </c>
      <c r="B15" s="6" t="s">
        <v>26</v>
      </c>
      <c r="C15" s="6" t="s">
        <v>29</v>
      </c>
      <c r="D15" s="17" t="s">
        <v>22</v>
      </c>
      <c r="E15" s="14">
        <v>255</v>
      </c>
      <c r="F15" s="14"/>
      <c r="G15" s="14">
        <f t="shared" si="0"/>
        <v>0</v>
      </c>
    </row>
    <row r="16" spans="1:7" ht="11.25">
      <c r="A16" s="9" t="s">
        <v>249</v>
      </c>
      <c r="B16" s="5"/>
      <c r="C16" s="18" t="s">
        <v>30</v>
      </c>
      <c r="D16" s="19"/>
      <c r="E16" s="19"/>
      <c r="F16" s="19"/>
      <c r="G16" s="20"/>
    </row>
    <row r="17" spans="1:7" ht="20.25">
      <c r="A17" s="10" t="s">
        <v>31</v>
      </c>
      <c r="B17" s="6" t="s">
        <v>32</v>
      </c>
      <c r="C17" s="6" t="s">
        <v>33</v>
      </c>
      <c r="D17" s="17" t="s">
        <v>14</v>
      </c>
      <c r="E17" s="14">
        <v>725</v>
      </c>
      <c r="F17" s="14"/>
      <c r="G17" s="14">
        <f aca="true" t="shared" si="1" ref="G17:G26">ROUND(E17*F17,2)</f>
        <v>0</v>
      </c>
    </row>
    <row r="18" spans="1:7" ht="20.25">
      <c r="A18" s="10" t="s">
        <v>34</v>
      </c>
      <c r="B18" s="6" t="s">
        <v>35</v>
      </c>
      <c r="C18" s="6" t="s">
        <v>36</v>
      </c>
      <c r="D18" s="17" t="s">
        <v>14</v>
      </c>
      <c r="E18" s="14">
        <v>850.1</v>
      </c>
      <c r="F18" s="14"/>
      <c r="G18" s="14">
        <f t="shared" si="1"/>
        <v>0</v>
      </c>
    </row>
    <row r="19" spans="1:7" ht="20.25">
      <c r="A19" s="10" t="s">
        <v>37</v>
      </c>
      <c r="B19" s="6" t="s">
        <v>38</v>
      </c>
      <c r="C19" s="6" t="s">
        <v>39</v>
      </c>
      <c r="D19" s="17" t="s">
        <v>14</v>
      </c>
      <c r="E19" s="14">
        <v>725</v>
      </c>
      <c r="F19" s="14"/>
      <c r="G19" s="14">
        <f t="shared" si="1"/>
        <v>0</v>
      </c>
    </row>
    <row r="20" spans="1:7" ht="20.25">
      <c r="A20" s="10" t="s">
        <v>40</v>
      </c>
      <c r="B20" s="6" t="s">
        <v>41</v>
      </c>
      <c r="C20" s="6" t="s">
        <v>42</v>
      </c>
      <c r="D20" s="17" t="s">
        <v>14</v>
      </c>
      <c r="E20" s="14">
        <v>215</v>
      </c>
      <c r="F20" s="14"/>
      <c r="G20" s="14">
        <f t="shared" si="1"/>
        <v>0</v>
      </c>
    </row>
    <row r="21" spans="1:7" ht="20.25">
      <c r="A21" s="10" t="s">
        <v>43</v>
      </c>
      <c r="B21" s="6" t="s">
        <v>44</v>
      </c>
      <c r="C21" s="6" t="s">
        <v>45</v>
      </c>
      <c r="D21" s="17" t="s">
        <v>14</v>
      </c>
      <c r="E21" s="14">
        <v>215</v>
      </c>
      <c r="F21" s="14"/>
      <c r="G21" s="14">
        <f t="shared" si="1"/>
        <v>0</v>
      </c>
    </row>
    <row r="22" spans="1:7" ht="20.25">
      <c r="A22" s="10" t="s">
        <v>46</v>
      </c>
      <c r="B22" s="6" t="s">
        <v>41</v>
      </c>
      <c r="C22" s="6" t="s">
        <v>42</v>
      </c>
      <c r="D22" s="17" t="s">
        <v>14</v>
      </c>
      <c r="E22" s="14">
        <v>785</v>
      </c>
      <c r="F22" s="14"/>
      <c r="G22" s="14">
        <f t="shared" si="1"/>
        <v>0</v>
      </c>
    </row>
    <row r="23" spans="1:7" ht="20.25">
      <c r="A23" s="10" t="s">
        <v>47</v>
      </c>
      <c r="B23" s="6" t="s">
        <v>44</v>
      </c>
      <c r="C23" s="6" t="s">
        <v>48</v>
      </c>
      <c r="D23" s="17" t="s">
        <v>14</v>
      </c>
      <c r="E23" s="14">
        <v>785</v>
      </c>
      <c r="F23" s="14"/>
      <c r="G23" s="14">
        <f t="shared" si="1"/>
        <v>0</v>
      </c>
    </row>
    <row r="24" spans="1:7" ht="40.5">
      <c r="A24" s="10" t="s">
        <v>49</v>
      </c>
      <c r="B24" s="6" t="s">
        <v>50</v>
      </c>
      <c r="C24" s="6" t="s">
        <v>51</v>
      </c>
      <c r="D24" s="17" t="s">
        <v>52</v>
      </c>
      <c r="E24" s="14">
        <v>300</v>
      </c>
      <c r="F24" s="14"/>
      <c r="G24" s="14">
        <f t="shared" si="1"/>
        <v>0</v>
      </c>
    </row>
    <row r="25" spans="1:7" ht="20.25">
      <c r="A25" s="10" t="s">
        <v>53</v>
      </c>
      <c r="B25" s="6" t="s">
        <v>41</v>
      </c>
      <c r="C25" s="6" t="s">
        <v>42</v>
      </c>
      <c r="D25" s="17" t="s">
        <v>14</v>
      </c>
      <c r="E25" s="14">
        <v>1000</v>
      </c>
      <c r="F25" s="14"/>
      <c r="G25" s="14">
        <f t="shared" si="1"/>
        <v>0</v>
      </c>
    </row>
    <row r="26" spans="1:7" ht="20.25">
      <c r="A26" s="10" t="s">
        <v>54</v>
      </c>
      <c r="B26" s="6" t="s">
        <v>55</v>
      </c>
      <c r="C26" s="6" t="s">
        <v>56</v>
      </c>
      <c r="D26" s="17" t="s">
        <v>14</v>
      </c>
      <c r="E26" s="14">
        <v>1000</v>
      </c>
      <c r="F26" s="14"/>
      <c r="G26" s="14">
        <f t="shared" si="1"/>
        <v>0</v>
      </c>
    </row>
    <row r="27" spans="1:7" ht="11.25">
      <c r="A27" s="9" t="s">
        <v>250</v>
      </c>
      <c r="B27" s="5"/>
      <c r="C27" s="18" t="s">
        <v>57</v>
      </c>
      <c r="D27" s="19"/>
      <c r="E27" s="19"/>
      <c r="F27" s="19"/>
      <c r="G27" s="20"/>
    </row>
    <row r="28" spans="1:7" ht="20.25">
      <c r="A28" s="10" t="s">
        <v>58</v>
      </c>
      <c r="B28" s="6" t="s">
        <v>59</v>
      </c>
      <c r="C28" s="6" t="s">
        <v>60</v>
      </c>
      <c r="D28" s="17" t="s">
        <v>61</v>
      </c>
      <c r="E28" s="14">
        <v>1</v>
      </c>
      <c r="F28" s="14"/>
      <c r="G28" s="14">
        <f>ROUND(E28*F28,2)</f>
        <v>0</v>
      </c>
    </row>
    <row r="29" spans="1:7" ht="20.25">
      <c r="A29" s="10" t="s">
        <v>62</v>
      </c>
      <c r="B29" s="6" t="s">
        <v>59</v>
      </c>
      <c r="C29" s="6" t="s">
        <v>63</v>
      </c>
      <c r="D29" s="17" t="s">
        <v>61</v>
      </c>
      <c r="E29" s="14">
        <v>1</v>
      </c>
      <c r="F29" s="14"/>
      <c r="G29" s="14">
        <f>ROUND(E29*F29,2)</f>
        <v>0</v>
      </c>
    </row>
    <row r="30" spans="1:7" ht="12" customHeight="1">
      <c r="A30" s="9" t="s">
        <v>251</v>
      </c>
      <c r="B30" s="5"/>
      <c r="C30" s="18" t="s">
        <v>64</v>
      </c>
      <c r="D30" s="19"/>
      <c r="E30" s="19"/>
      <c r="F30" s="19"/>
      <c r="G30" s="20"/>
    </row>
    <row r="31" spans="1:7" ht="20.25">
      <c r="A31" s="10" t="s">
        <v>65</v>
      </c>
      <c r="B31" s="6" t="s">
        <v>32</v>
      </c>
      <c r="C31" s="6" t="s">
        <v>33</v>
      </c>
      <c r="D31" s="17" t="s">
        <v>14</v>
      </c>
      <c r="E31" s="14">
        <v>32</v>
      </c>
      <c r="F31" s="14"/>
      <c r="G31" s="14">
        <f>ROUND(E31*F31,2)</f>
        <v>0</v>
      </c>
    </row>
    <row r="32" spans="1:7" ht="20.25">
      <c r="A32" s="10" t="s">
        <v>66</v>
      </c>
      <c r="B32" s="6" t="s">
        <v>35</v>
      </c>
      <c r="C32" s="6" t="s">
        <v>67</v>
      </c>
      <c r="D32" s="17" t="s">
        <v>14</v>
      </c>
      <c r="E32" s="14">
        <v>32</v>
      </c>
      <c r="F32" s="14"/>
      <c r="G32" s="14">
        <f>ROUND(E32*F32,2)</f>
        <v>0</v>
      </c>
    </row>
    <row r="33" spans="1:7" ht="20.25">
      <c r="A33" s="10" t="s">
        <v>68</v>
      </c>
      <c r="B33" s="6" t="s">
        <v>38</v>
      </c>
      <c r="C33" s="6" t="s">
        <v>69</v>
      </c>
      <c r="D33" s="17" t="s">
        <v>14</v>
      </c>
      <c r="E33" s="14">
        <v>32</v>
      </c>
      <c r="F33" s="14"/>
      <c r="G33" s="14">
        <f>ROUND(E33*F33,2)</f>
        <v>0</v>
      </c>
    </row>
    <row r="34" spans="1:7" ht="30">
      <c r="A34" s="10" t="s">
        <v>70</v>
      </c>
      <c r="B34" s="6" t="s">
        <v>71</v>
      </c>
      <c r="C34" s="6" t="s">
        <v>72</v>
      </c>
      <c r="D34" s="17" t="s">
        <v>14</v>
      </c>
      <c r="E34" s="14">
        <v>32</v>
      </c>
      <c r="F34" s="14"/>
      <c r="G34" s="14">
        <f>ROUND(E34*F34,2)</f>
        <v>0</v>
      </c>
    </row>
    <row r="35" spans="1:7" ht="12" customHeight="1">
      <c r="A35" s="9" t="s">
        <v>252</v>
      </c>
      <c r="B35" s="5"/>
      <c r="C35" s="18" t="s">
        <v>73</v>
      </c>
      <c r="D35" s="19"/>
      <c r="E35" s="19"/>
      <c r="F35" s="19"/>
      <c r="G35" s="20"/>
    </row>
    <row r="36" spans="1:7" ht="20.25">
      <c r="A36" s="10" t="s">
        <v>74</v>
      </c>
      <c r="B36" s="6" t="s">
        <v>32</v>
      </c>
      <c r="C36" s="6" t="s">
        <v>33</v>
      </c>
      <c r="D36" s="17" t="s">
        <v>14</v>
      </c>
      <c r="E36" s="14">
        <v>230</v>
      </c>
      <c r="F36" s="14"/>
      <c r="G36" s="14">
        <f>ROUND(E36*F36,2)</f>
        <v>0</v>
      </c>
    </row>
    <row r="37" spans="1:7" ht="20.25">
      <c r="A37" s="10" t="s">
        <v>75</v>
      </c>
      <c r="B37" s="6" t="s">
        <v>35</v>
      </c>
      <c r="C37" s="6" t="s">
        <v>67</v>
      </c>
      <c r="D37" s="17" t="s">
        <v>14</v>
      </c>
      <c r="E37" s="14">
        <v>230</v>
      </c>
      <c r="F37" s="14"/>
      <c r="G37" s="14">
        <f>ROUND(E37*F37,2)</f>
        <v>0</v>
      </c>
    </row>
    <row r="38" spans="1:7" ht="20.25">
      <c r="A38" s="10" t="s">
        <v>76</v>
      </c>
      <c r="B38" s="6" t="s">
        <v>38</v>
      </c>
      <c r="C38" s="6" t="s">
        <v>69</v>
      </c>
      <c r="D38" s="17" t="s">
        <v>14</v>
      </c>
      <c r="E38" s="14">
        <v>230</v>
      </c>
      <c r="F38" s="14"/>
      <c r="G38" s="14">
        <f>ROUND(E38*F38,2)</f>
        <v>0</v>
      </c>
    </row>
    <row r="39" spans="1:7" ht="30">
      <c r="A39" s="10" t="s">
        <v>77</v>
      </c>
      <c r="B39" s="6" t="s">
        <v>71</v>
      </c>
      <c r="C39" s="6" t="s">
        <v>78</v>
      </c>
      <c r="D39" s="17" t="s">
        <v>14</v>
      </c>
      <c r="E39" s="14">
        <v>230</v>
      </c>
      <c r="F39" s="14"/>
      <c r="G39" s="14">
        <f>ROUND(E39*F39,2)</f>
        <v>0</v>
      </c>
    </row>
    <row r="40" spans="1:7" ht="12" customHeight="1">
      <c r="A40" s="9" t="s">
        <v>253</v>
      </c>
      <c r="B40" s="5"/>
      <c r="C40" s="18" t="s">
        <v>79</v>
      </c>
      <c r="D40" s="19"/>
      <c r="E40" s="19"/>
      <c r="F40" s="19"/>
      <c r="G40" s="20"/>
    </row>
    <row r="41" spans="1:7" ht="20.25">
      <c r="A41" s="10" t="s">
        <v>80</v>
      </c>
      <c r="B41" s="6" t="s">
        <v>32</v>
      </c>
      <c r="C41" s="6" t="s">
        <v>33</v>
      </c>
      <c r="D41" s="17" t="s">
        <v>14</v>
      </c>
      <c r="E41" s="14">
        <v>1870</v>
      </c>
      <c r="F41" s="14"/>
      <c r="G41" s="14">
        <f>ROUND(E41*F41,2)</f>
        <v>0</v>
      </c>
    </row>
    <row r="42" spans="1:7" ht="20.25">
      <c r="A42" s="10" t="s">
        <v>81</v>
      </c>
      <c r="B42" s="6" t="s">
        <v>35</v>
      </c>
      <c r="C42" s="6" t="s">
        <v>36</v>
      </c>
      <c r="D42" s="17" t="s">
        <v>14</v>
      </c>
      <c r="E42" s="14">
        <v>1870</v>
      </c>
      <c r="F42" s="14"/>
      <c r="G42" s="14">
        <f>ROUND(E42*F42,2)</f>
        <v>0</v>
      </c>
    </row>
    <row r="43" spans="1:7" ht="20.25">
      <c r="A43" s="10" t="s">
        <v>82</v>
      </c>
      <c r="B43" s="6" t="s">
        <v>38</v>
      </c>
      <c r="C43" s="6" t="s">
        <v>39</v>
      </c>
      <c r="D43" s="17" t="s">
        <v>14</v>
      </c>
      <c r="E43" s="14">
        <v>1870</v>
      </c>
      <c r="F43" s="14"/>
      <c r="G43" s="14">
        <f>ROUND(E43*F43,2)</f>
        <v>0</v>
      </c>
    </row>
    <row r="44" spans="1:7" ht="30">
      <c r="A44" s="10" t="s">
        <v>83</v>
      </c>
      <c r="B44" s="6" t="s">
        <v>71</v>
      </c>
      <c r="C44" s="6" t="s">
        <v>72</v>
      </c>
      <c r="D44" s="17" t="s">
        <v>14</v>
      </c>
      <c r="E44" s="14">
        <v>1870</v>
      </c>
      <c r="F44" s="14"/>
      <c r="G44" s="14">
        <f>ROUND(E44*F44,2)</f>
        <v>0</v>
      </c>
    </row>
    <row r="45" spans="1:7" ht="11.25">
      <c r="A45" s="9" t="s">
        <v>254</v>
      </c>
      <c r="B45" s="5"/>
      <c r="C45" s="18" t="s">
        <v>84</v>
      </c>
      <c r="D45" s="19"/>
      <c r="E45" s="19"/>
      <c r="F45" s="19"/>
      <c r="G45" s="20"/>
    </row>
    <row r="46" spans="1:7" ht="24" customHeight="1">
      <c r="A46" s="10" t="s">
        <v>85</v>
      </c>
      <c r="B46" s="6" t="s">
        <v>86</v>
      </c>
      <c r="C46" s="6" t="s">
        <v>87</v>
      </c>
      <c r="D46" s="17" t="s">
        <v>14</v>
      </c>
      <c r="E46" s="14">
        <v>30</v>
      </c>
      <c r="F46" s="14"/>
      <c r="G46" s="14">
        <f>ROUND(E46*F46,2)</f>
        <v>0</v>
      </c>
    </row>
    <row r="47" spans="1:7" ht="11.25">
      <c r="A47" s="9" t="s">
        <v>255</v>
      </c>
      <c r="B47" s="5"/>
      <c r="C47" s="18" t="s">
        <v>88</v>
      </c>
      <c r="D47" s="19"/>
      <c r="E47" s="19"/>
      <c r="F47" s="19"/>
      <c r="G47" s="20"/>
    </row>
    <row r="48" spans="1:7" ht="24" customHeight="1">
      <c r="A48" s="10" t="s">
        <v>89</v>
      </c>
      <c r="B48" s="6" t="s">
        <v>90</v>
      </c>
      <c r="C48" s="6" t="s">
        <v>91</v>
      </c>
      <c r="D48" s="17" t="s">
        <v>92</v>
      </c>
      <c r="E48" s="14">
        <v>212</v>
      </c>
      <c r="F48" s="14"/>
      <c r="G48" s="14">
        <f>ROUND(E48*F48,2)</f>
        <v>0</v>
      </c>
    </row>
    <row r="49" spans="1:7" ht="20.25">
      <c r="A49" s="10" t="s">
        <v>93</v>
      </c>
      <c r="B49" s="6" t="s">
        <v>90</v>
      </c>
      <c r="C49" s="6" t="s">
        <v>94</v>
      </c>
      <c r="D49" s="17" t="s">
        <v>92</v>
      </c>
      <c r="E49" s="14">
        <v>45</v>
      </c>
      <c r="F49" s="14"/>
      <c r="G49" s="14">
        <f>ROUND(E49*F49,2)</f>
        <v>0</v>
      </c>
    </row>
    <row r="50" spans="1:7" ht="30">
      <c r="A50" s="10" t="s">
        <v>95</v>
      </c>
      <c r="B50" s="6" t="s">
        <v>96</v>
      </c>
      <c r="C50" s="6" t="s">
        <v>97</v>
      </c>
      <c r="D50" s="17" t="s">
        <v>92</v>
      </c>
      <c r="E50" s="14">
        <v>22</v>
      </c>
      <c r="F50" s="14"/>
      <c r="G50" s="14">
        <f>ROUND(E50*F50,2)</f>
        <v>0</v>
      </c>
    </row>
    <row r="51" spans="1:7" ht="30">
      <c r="A51" s="10" t="s">
        <v>98</v>
      </c>
      <c r="B51" s="6" t="s">
        <v>96</v>
      </c>
      <c r="C51" s="6" t="s">
        <v>99</v>
      </c>
      <c r="D51" s="17" t="s">
        <v>92</v>
      </c>
      <c r="E51" s="14">
        <v>122</v>
      </c>
      <c r="F51" s="14"/>
      <c r="G51" s="14">
        <f>ROUND(E51*F51,2)</f>
        <v>0</v>
      </c>
    </row>
    <row r="52" spans="1:7" ht="20.25">
      <c r="A52" s="10" t="s">
        <v>100</v>
      </c>
      <c r="B52" s="6" t="s">
        <v>101</v>
      </c>
      <c r="C52" s="6" t="s">
        <v>102</v>
      </c>
      <c r="D52" s="17" t="s">
        <v>92</v>
      </c>
      <c r="E52" s="14">
        <v>240</v>
      </c>
      <c r="F52" s="14"/>
      <c r="G52" s="14">
        <f>ROUND(E52*F52,2)</f>
        <v>0</v>
      </c>
    </row>
    <row r="53" spans="1:7" ht="11.25">
      <c r="A53" s="9" t="s">
        <v>256</v>
      </c>
      <c r="B53" s="5"/>
      <c r="C53" s="18" t="s">
        <v>103</v>
      </c>
      <c r="D53" s="19"/>
      <c r="E53" s="19"/>
      <c r="F53" s="19"/>
      <c r="G53" s="20"/>
    </row>
    <row r="54" spans="1:7" ht="20.25">
      <c r="A54" s="10" t="s">
        <v>104</v>
      </c>
      <c r="B54" s="6" t="s">
        <v>105</v>
      </c>
      <c r="C54" s="6" t="s">
        <v>106</v>
      </c>
      <c r="D54" s="17" t="s">
        <v>107</v>
      </c>
      <c r="E54" s="14">
        <v>10</v>
      </c>
      <c r="F54" s="14"/>
      <c r="G54" s="14">
        <f aca="true" t="shared" si="2" ref="G54:G60">ROUND(E54*F54,2)</f>
        <v>0</v>
      </c>
    </row>
    <row r="55" spans="1:7" ht="30">
      <c r="A55" s="10" t="s">
        <v>108</v>
      </c>
      <c r="B55" s="6" t="s">
        <v>105</v>
      </c>
      <c r="C55" s="6" t="s">
        <v>109</v>
      </c>
      <c r="D55" s="17" t="s">
        <v>107</v>
      </c>
      <c r="E55" s="14">
        <v>2</v>
      </c>
      <c r="F55" s="14"/>
      <c r="G55" s="14">
        <f t="shared" si="2"/>
        <v>0</v>
      </c>
    </row>
    <row r="56" spans="1:7" ht="30">
      <c r="A56" s="10" t="s">
        <v>110</v>
      </c>
      <c r="B56" s="6" t="s">
        <v>105</v>
      </c>
      <c r="C56" s="6" t="s">
        <v>111</v>
      </c>
      <c r="D56" s="17" t="s">
        <v>107</v>
      </c>
      <c r="E56" s="14">
        <v>4</v>
      </c>
      <c r="F56" s="14"/>
      <c r="G56" s="14">
        <f t="shared" si="2"/>
        <v>0</v>
      </c>
    </row>
    <row r="57" spans="1:7" ht="30">
      <c r="A57" s="10" t="s">
        <v>112</v>
      </c>
      <c r="B57" s="6" t="s">
        <v>105</v>
      </c>
      <c r="C57" s="6" t="s">
        <v>113</v>
      </c>
      <c r="D57" s="17" t="s">
        <v>107</v>
      </c>
      <c r="E57" s="14">
        <v>3</v>
      </c>
      <c r="F57" s="14"/>
      <c r="G57" s="14">
        <f t="shared" si="2"/>
        <v>0</v>
      </c>
    </row>
    <row r="58" spans="1:7" ht="30">
      <c r="A58" s="10" t="s">
        <v>114</v>
      </c>
      <c r="B58" s="6" t="s">
        <v>105</v>
      </c>
      <c r="C58" s="6" t="s">
        <v>115</v>
      </c>
      <c r="D58" s="17" t="s">
        <v>107</v>
      </c>
      <c r="E58" s="14">
        <v>1</v>
      </c>
      <c r="F58" s="14"/>
      <c r="G58" s="14">
        <f t="shared" si="2"/>
        <v>0</v>
      </c>
    </row>
    <row r="59" spans="1:7" ht="30">
      <c r="A59" s="10" t="s">
        <v>116</v>
      </c>
      <c r="B59" s="6" t="s">
        <v>105</v>
      </c>
      <c r="C59" s="6" t="s">
        <v>117</v>
      </c>
      <c r="D59" s="17" t="s">
        <v>107</v>
      </c>
      <c r="E59" s="14">
        <v>1</v>
      </c>
      <c r="F59" s="14"/>
      <c r="G59" s="14">
        <f t="shared" si="2"/>
        <v>0</v>
      </c>
    </row>
    <row r="60" spans="1:7" ht="20.25">
      <c r="A60" s="10" t="s">
        <v>118</v>
      </c>
      <c r="B60" s="6" t="s">
        <v>119</v>
      </c>
      <c r="C60" s="6" t="s">
        <v>120</v>
      </c>
      <c r="D60" s="17" t="s">
        <v>14</v>
      </c>
      <c r="E60" s="14">
        <v>101.46</v>
      </c>
      <c r="F60" s="14"/>
      <c r="G60" s="14">
        <f t="shared" si="2"/>
        <v>0</v>
      </c>
    </row>
    <row r="61" spans="1:7" ht="12" customHeight="1">
      <c r="A61" s="18" t="s">
        <v>121</v>
      </c>
      <c r="B61" s="19"/>
      <c r="C61" s="19"/>
      <c r="D61" s="19"/>
      <c r="E61" s="19"/>
      <c r="F61" s="20"/>
      <c r="G61" s="16">
        <f>SUM(G8:G15,G17:G26,G28:G29,G31:G34,G36:G39,G41:G44,G46,G48:G52,G54:G60)</f>
        <v>0</v>
      </c>
    </row>
    <row r="62" spans="1:7" ht="11.25">
      <c r="A62" s="9">
        <v>2</v>
      </c>
      <c r="B62" s="5"/>
      <c r="C62" s="18" t="s">
        <v>122</v>
      </c>
      <c r="D62" s="19"/>
      <c r="E62" s="19"/>
      <c r="F62" s="19"/>
      <c r="G62" s="20"/>
    </row>
    <row r="63" spans="1:7" ht="11.25">
      <c r="A63" s="10" t="s">
        <v>123</v>
      </c>
      <c r="B63" s="6" t="s">
        <v>124</v>
      </c>
      <c r="C63" s="6" t="s">
        <v>125</v>
      </c>
      <c r="D63" s="17" t="s">
        <v>107</v>
      </c>
      <c r="E63" s="14">
        <v>1</v>
      </c>
      <c r="F63" s="14"/>
      <c r="G63" s="14">
        <f aca="true" t="shared" si="3" ref="G63:G86">ROUND(E63*F63,2)</f>
        <v>0</v>
      </c>
    </row>
    <row r="64" spans="1:7" ht="11.25">
      <c r="A64" s="10" t="s">
        <v>126</v>
      </c>
      <c r="B64" s="6" t="s">
        <v>124</v>
      </c>
      <c r="C64" s="6" t="s">
        <v>127</v>
      </c>
      <c r="D64" s="17" t="s">
        <v>107</v>
      </c>
      <c r="E64" s="14">
        <v>3</v>
      </c>
      <c r="F64" s="14"/>
      <c r="G64" s="14">
        <f t="shared" si="3"/>
        <v>0</v>
      </c>
    </row>
    <row r="65" spans="1:7" ht="20.25">
      <c r="A65" s="10" t="s">
        <v>128</v>
      </c>
      <c r="B65" s="6" t="s">
        <v>124</v>
      </c>
      <c r="C65" s="6" t="s">
        <v>129</v>
      </c>
      <c r="D65" s="17" t="s">
        <v>107</v>
      </c>
      <c r="E65" s="14">
        <v>1</v>
      </c>
      <c r="F65" s="14"/>
      <c r="G65" s="14">
        <f t="shared" si="3"/>
        <v>0</v>
      </c>
    </row>
    <row r="66" spans="1:7" ht="11.25">
      <c r="A66" s="10" t="s">
        <v>130</v>
      </c>
      <c r="B66" s="6" t="s">
        <v>124</v>
      </c>
      <c r="C66" s="6" t="s">
        <v>131</v>
      </c>
      <c r="D66" s="17" t="s">
        <v>14</v>
      </c>
      <c r="E66" s="14">
        <v>25</v>
      </c>
      <c r="F66" s="14"/>
      <c r="G66" s="14">
        <f t="shared" si="3"/>
        <v>0</v>
      </c>
    </row>
    <row r="67" spans="1:7" ht="11.25">
      <c r="A67" s="10" t="s">
        <v>132</v>
      </c>
      <c r="B67" s="6" t="s">
        <v>124</v>
      </c>
      <c r="C67" s="6" t="s">
        <v>133</v>
      </c>
      <c r="D67" s="17" t="s">
        <v>134</v>
      </c>
      <c r="E67" s="14">
        <v>2.46</v>
      </c>
      <c r="F67" s="14"/>
      <c r="G67" s="14">
        <f t="shared" si="3"/>
        <v>0</v>
      </c>
    </row>
    <row r="68" spans="1:7" ht="11.25">
      <c r="A68" s="10" t="s">
        <v>135</v>
      </c>
      <c r="B68" s="6" t="s">
        <v>124</v>
      </c>
      <c r="C68" s="6" t="s">
        <v>136</v>
      </c>
      <c r="D68" s="17" t="s">
        <v>134</v>
      </c>
      <c r="E68" s="14">
        <v>8.79</v>
      </c>
      <c r="F68" s="14"/>
      <c r="G68" s="14">
        <f t="shared" si="3"/>
        <v>0</v>
      </c>
    </row>
    <row r="69" spans="1:7" ht="11.25">
      <c r="A69" s="10" t="s">
        <v>137</v>
      </c>
      <c r="B69" s="6" t="s">
        <v>124</v>
      </c>
      <c r="C69" s="6" t="s">
        <v>138</v>
      </c>
      <c r="D69" s="17" t="s">
        <v>134</v>
      </c>
      <c r="E69" s="14">
        <v>2.61</v>
      </c>
      <c r="F69" s="14"/>
      <c r="G69" s="14">
        <f t="shared" si="3"/>
        <v>0</v>
      </c>
    </row>
    <row r="70" spans="1:7" ht="11.25">
      <c r="A70" s="10" t="s">
        <v>139</v>
      </c>
      <c r="B70" s="6" t="s">
        <v>124</v>
      </c>
      <c r="C70" s="6" t="s">
        <v>140</v>
      </c>
      <c r="D70" s="17" t="s">
        <v>134</v>
      </c>
      <c r="E70" s="14">
        <v>11.4</v>
      </c>
      <c r="F70" s="14"/>
      <c r="G70" s="14">
        <f t="shared" si="3"/>
        <v>0</v>
      </c>
    </row>
    <row r="71" spans="1:7" ht="11.25">
      <c r="A71" s="10" t="s">
        <v>141</v>
      </c>
      <c r="B71" s="6" t="s">
        <v>142</v>
      </c>
      <c r="C71" s="6" t="s">
        <v>143</v>
      </c>
      <c r="D71" s="17" t="s">
        <v>144</v>
      </c>
      <c r="E71" s="14">
        <v>3</v>
      </c>
      <c r="F71" s="14"/>
      <c r="G71" s="14">
        <f t="shared" si="3"/>
        <v>0</v>
      </c>
    </row>
    <row r="72" spans="1:7" ht="11.25">
      <c r="A72" s="10" t="s">
        <v>145</v>
      </c>
      <c r="B72" s="6" t="s">
        <v>142</v>
      </c>
      <c r="C72" s="6" t="s">
        <v>146</v>
      </c>
      <c r="D72" s="17" t="s">
        <v>144</v>
      </c>
      <c r="E72" s="14">
        <v>3</v>
      </c>
      <c r="F72" s="14"/>
      <c r="G72" s="14">
        <f t="shared" si="3"/>
        <v>0</v>
      </c>
    </row>
    <row r="73" spans="1:7" ht="20.25">
      <c r="A73" s="10" t="s">
        <v>147</v>
      </c>
      <c r="B73" s="6" t="s">
        <v>142</v>
      </c>
      <c r="C73" s="6" t="s">
        <v>148</v>
      </c>
      <c r="D73" s="17" t="s">
        <v>144</v>
      </c>
      <c r="E73" s="14">
        <v>6</v>
      </c>
      <c r="F73" s="14"/>
      <c r="G73" s="14">
        <f t="shared" si="3"/>
        <v>0</v>
      </c>
    </row>
    <row r="74" spans="1:7" ht="11.25">
      <c r="A74" s="10" t="s">
        <v>149</v>
      </c>
      <c r="B74" s="6" t="s">
        <v>142</v>
      </c>
      <c r="C74" s="6" t="s">
        <v>150</v>
      </c>
      <c r="D74" s="17" t="s">
        <v>144</v>
      </c>
      <c r="E74" s="14">
        <v>6</v>
      </c>
      <c r="F74" s="14"/>
      <c r="G74" s="14">
        <f t="shared" si="3"/>
        <v>0</v>
      </c>
    </row>
    <row r="75" spans="1:7" ht="20.25">
      <c r="A75" s="10" t="s">
        <v>151</v>
      </c>
      <c r="B75" s="6" t="s">
        <v>142</v>
      </c>
      <c r="C75" s="6" t="s">
        <v>152</v>
      </c>
      <c r="D75" s="17" t="s">
        <v>144</v>
      </c>
      <c r="E75" s="14">
        <v>30</v>
      </c>
      <c r="F75" s="14"/>
      <c r="G75" s="14">
        <f t="shared" si="3"/>
        <v>0</v>
      </c>
    </row>
    <row r="76" spans="1:7" ht="20.25">
      <c r="A76" s="10" t="s">
        <v>153</v>
      </c>
      <c r="B76" s="6" t="s">
        <v>142</v>
      </c>
      <c r="C76" s="6" t="s">
        <v>154</v>
      </c>
      <c r="D76" s="17" t="s">
        <v>144</v>
      </c>
      <c r="E76" s="14">
        <v>30</v>
      </c>
      <c r="F76" s="14"/>
      <c r="G76" s="14">
        <f t="shared" si="3"/>
        <v>0</v>
      </c>
    </row>
    <row r="77" spans="1:7" ht="20.25">
      <c r="A77" s="10" t="s">
        <v>155</v>
      </c>
      <c r="B77" s="6" t="s">
        <v>142</v>
      </c>
      <c r="C77" s="6" t="s">
        <v>156</v>
      </c>
      <c r="D77" s="17" t="s">
        <v>144</v>
      </c>
      <c r="E77" s="14">
        <v>33</v>
      </c>
      <c r="F77" s="14"/>
      <c r="G77" s="14">
        <f t="shared" si="3"/>
        <v>0</v>
      </c>
    </row>
    <row r="78" spans="1:7" ht="11.25">
      <c r="A78" s="10" t="s">
        <v>157</v>
      </c>
      <c r="B78" s="6" t="s">
        <v>142</v>
      </c>
      <c r="C78" s="6" t="s">
        <v>158</v>
      </c>
      <c r="D78" s="17" t="s">
        <v>144</v>
      </c>
      <c r="E78" s="14">
        <v>33</v>
      </c>
      <c r="F78" s="14"/>
      <c r="G78" s="14">
        <f t="shared" si="3"/>
        <v>0</v>
      </c>
    </row>
    <row r="79" spans="1:7" ht="24" customHeight="1">
      <c r="A79" s="10" t="s">
        <v>159</v>
      </c>
      <c r="B79" s="6" t="s">
        <v>142</v>
      </c>
      <c r="C79" s="6" t="s">
        <v>160</v>
      </c>
      <c r="D79" s="17" t="s">
        <v>144</v>
      </c>
      <c r="E79" s="14">
        <v>15</v>
      </c>
      <c r="F79" s="14"/>
      <c r="G79" s="14">
        <f t="shared" si="3"/>
        <v>0</v>
      </c>
    </row>
    <row r="80" spans="1:7" ht="11.25">
      <c r="A80" s="10" t="s">
        <v>161</v>
      </c>
      <c r="B80" s="6" t="s">
        <v>142</v>
      </c>
      <c r="C80" s="6" t="s">
        <v>162</v>
      </c>
      <c r="D80" s="17" t="s">
        <v>144</v>
      </c>
      <c r="E80" s="14">
        <v>15</v>
      </c>
      <c r="F80" s="14"/>
      <c r="G80" s="14">
        <f t="shared" si="3"/>
        <v>0</v>
      </c>
    </row>
    <row r="81" spans="1:7" ht="20.25">
      <c r="A81" s="10" t="s">
        <v>163</v>
      </c>
      <c r="B81" s="6" t="s">
        <v>142</v>
      </c>
      <c r="C81" s="6" t="s">
        <v>164</v>
      </c>
      <c r="D81" s="17" t="s">
        <v>144</v>
      </c>
      <c r="E81" s="14">
        <v>40</v>
      </c>
      <c r="F81" s="14"/>
      <c r="G81" s="14">
        <f t="shared" si="3"/>
        <v>0</v>
      </c>
    </row>
    <row r="82" spans="1:7" ht="11.25">
      <c r="A82" s="10" t="s">
        <v>165</v>
      </c>
      <c r="B82" s="6" t="s">
        <v>142</v>
      </c>
      <c r="C82" s="6" t="s">
        <v>166</v>
      </c>
      <c r="D82" s="17" t="s">
        <v>144</v>
      </c>
      <c r="E82" s="14">
        <v>40</v>
      </c>
      <c r="F82" s="14"/>
      <c r="G82" s="14">
        <f t="shared" si="3"/>
        <v>0</v>
      </c>
    </row>
    <row r="83" spans="1:7" ht="20.25">
      <c r="A83" s="10" t="s">
        <v>167</v>
      </c>
      <c r="B83" s="6" t="s">
        <v>142</v>
      </c>
      <c r="C83" s="6" t="s">
        <v>168</v>
      </c>
      <c r="D83" s="17" t="s">
        <v>144</v>
      </c>
      <c r="E83" s="14">
        <v>140</v>
      </c>
      <c r="F83" s="14"/>
      <c r="G83" s="14">
        <f t="shared" si="3"/>
        <v>0</v>
      </c>
    </row>
    <row r="84" spans="1:7" ht="12" customHeight="1">
      <c r="A84" s="10" t="s">
        <v>169</v>
      </c>
      <c r="B84" s="6" t="s">
        <v>142</v>
      </c>
      <c r="C84" s="6" t="s">
        <v>170</v>
      </c>
      <c r="D84" s="17" t="s">
        <v>144</v>
      </c>
      <c r="E84" s="14">
        <v>140</v>
      </c>
      <c r="F84" s="14"/>
      <c r="G84" s="14">
        <f t="shared" si="3"/>
        <v>0</v>
      </c>
    </row>
    <row r="85" spans="1:7" ht="24" customHeight="1">
      <c r="A85" s="10" t="s">
        <v>171</v>
      </c>
      <c r="B85" s="6" t="s">
        <v>142</v>
      </c>
      <c r="C85" s="6" t="s">
        <v>172</v>
      </c>
      <c r="D85" s="17" t="s">
        <v>144</v>
      </c>
      <c r="E85" s="14">
        <v>60</v>
      </c>
      <c r="F85" s="14"/>
      <c r="G85" s="14">
        <f t="shared" si="3"/>
        <v>0</v>
      </c>
    </row>
    <row r="86" spans="1:7" ht="11.25">
      <c r="A86" s="10" t="s">
        <v>173</v>
      </c>
      <c r="B86" s="6" t="s">
        <v>142</v>
      </c>
      <c r="C86" s="6" t="s">
        <v>174</v>
      </c>
      <c r="D86" s="17" t="s">
        <v>144</v>
      </c>
      <c r="E86" s="14">
        <v>60</v>
      </c>
      <c r="F86" s="14"/>
      <c r="G86" s="14">
        <f t="shared" si="3"/>
        <v>0</v>
      </c>
    </row>
    <row r="87" spans="1:7" ht="12" customHeight="1">
      <c r="A87" s="18" t="s">
        <v>175</v>
      </c>
      <c r="B87" s="19"/>
      <c r="C87" s="19"/>
      <c r="D87" s="19"/>
      <c r="E87" s="19"/>
      <c r="F87" s="20"/>
      <c r="G87" s="16">
        <f>SUM(G63:G86)</f>
        <v>0</v>
      </c>
    </row>
    <row r="88" spans="1:7" ht="11.25">
      <c r="A88" s="9">
        <v>3</v>
      </c>
      <c r="B88" s="5"/>
      <c r="C88" s="18" t="s">
        <v>176</v>
      </c>
      <c r="D88" s="19"/>
      <c r="E88" s="19"/>
      <c r="F88" s="19"/>
      <c r="G88" s="20"/>
    </row>
    <row r="89" spans="1:7" ht="11.25">
      <c r="A89" s="9" t="s">
        <v>257</v>
      </c>
      <c r="B89" s="5"/>
      <c r="C89" s="18" t="s">
        <v>177</v>
      </c>
      <c r="D89" s="19"/>
      <c r="E89" s="19"/>
      <c r="F89" s="19"/>
      <c r="G89" s="20"/>
    </row>
    <row r="90" spans="1:7" ht="20.25">
      <c r="A90" s="10" t="s">
        <v>178</v>
      </c>
      <c r="B90" s="6" t="s">
        <v>179</v>
      </c>
      <c r="C90" s="6" t="s">
        <v>180</v>
      </c>
      <c r="D90" s="17" t="s">
        <v>92</v>
      </c>
      <c r="E90" s="14">
        <v>113</v>
      </c>
      <c r="F90" s="14"/>
      <c r="G90" s="14">
        <f>ROUND(E90*F90,2)</f>
        <v>0</v>
      </c>
    </row>
    <row r="91" spans="1:7" ht="20.25">
      <c r="A91" s="10" t="s">
        <v>181</v>
      </c>
      <c r="B91" s="6" t="s">
        <v>179</v>
      </c>
      <c r="C91" s="6" t="s">
        <v>182</v>
      </c>
      <c r="D91" s="17" t="s">
        <v>22</v>
      </c>
      <c r="E91" s="14">
        <v>440</v>
      </c>
      <c r="F91" s="14"/>
      <c r="G91" s="14">
        <f>ROUND(E91*F91,2)</f>
        <v>0</v>
      </c>
    </row>
    <row r="92" spans="1:7" ht="20.25">
      <c r="A92" s="10" t="s">
        <v>183</v>
      </c>
      <c r="B92" s="6" t="s">
        <v>179</v>
      </c>
      <c r="C92" s="6" t="s">
        <v>184</v>
      </c>
      <c r="D92" s="17" t="s">
        <v>22</v>
      </c>
      <c r="E92" s="14">
        <v>440</v>
      </c>
      <c r="F92" s="14"/>
      <c r="G92" s="14">
        <f>ROUND(E92*F92,2)</f>
        <v>0</v>
      </c>
    </row>
    <row r="93" spans="1:7" ht="20.25">
      <c r="A93" s="10" t="s">
        <v>185</v>
      </c>
      <c r="B93" s="6" t="s">
        <v>179</v>
      </c>
      <c r="C93" s="6" t="s">
        <v>186</v>
      </c>
      <c r="D93" s="17" t="s">
        <v>22</v>
      </c>
      <c r="E93" s="14">
        <v>345</v>
      </c>
      <c r="F93" s="14"/>
      <c r="G93" s="14">
        <f>ROUND(E93*F93,2)</f>
        <v>0</v>
      </c>
    </row>
    <row r="94" spans="1:7" ht="11.25">
      <c r="A94" s="9" t="s">
        <v>258</v>
      </c>
      <c r="B94" s="5"/>
      <c r="C94" s="18" t="s">
        <v>187</v>
      </c>
      <c r="D94" s="19"/>
      <c r="E94" s="19"/>
      <c r="F94" s="19"/>
      <c r="G94" s="20"/>
    </row>
    <row r="95" spans="1:7" ht="20.25">
      <c r="A95" s="10" t="s">
        <v>188</v>
      </c>
      <c r="B95" s="6" t="s">
        <v>179</v>
      </c>
      <c r="C95" s="6" t="s">
        <v>189</v>
      </c>
      <c r="D95" s="17" t="s">
        <v>22</v>
      </c>
      <c r="E95" s="14">
        <v>35</v>
      </c>
      <c r="F95" s="14"/>
      <c r="G95" s="14">
        <f aca="true" t="shared" si="4" ref="G95:G109">ROUND(E95*F95,2)</f>
        <v>0</v>
      </c>
    </row>
    <row r="96" spans="1:7" ht="20.25">
      <c r="A96" s="10" t="s">
        <v>190</v>
      </c>
      <c r="B96" s="6" t="s">
        <v>179</v>
      </c>
      <c r="C96" s="6" t="s">
        <v>191</v>
      </c>
      <c r="D96" s="17" t="s">
        <v>92</v>
      </c>
      <c r="E96" s="14">
        <v>24</v>
      </c>
      <c r="F96" s="14"/>
      <c r="G96" s="14">
        <f t="shared" si="4"/>
        <v>0</v>
      </c>
    </row>
    <row r="97" spans="1:7" ht="20.25">
      <c r="A97" s="10" t="s">
        <v>192</v>
      </c>
      <c r="B97" s="6" t="s">
        <v>179</v>
      </c>
      <c r="C97" s="6" t="s">
        <v>193</v>
      </c>
      <c r="D97" s="17" t="s">
        <v>92</v>
      </c>
      <c r="E97" s="14">
        <v>28</v>
      </c>
      <c r="F97" s="14"/>
      <c r="G97" s="14">
        <f t="shared" si="4"/>
        <v>0</v>
      </c>
    </row>
    <row r="98" spans="1:7" ht="20.25">
      <c r="A98" s="10" t="s">
        <v>194</v>
      </c>
      <c r="B98" s="6" t="s">
        <v>179</v>
      </c>
      <c r="C98" s="6" t="s">
        <v>195</v>
      </c>
      <c r="D98" s="17" t="s">
        <v>92</v>
      </c>
      <c r="E98" s="14">
        <v>36</v>
      </c>
      <c r="F98" s="14"/>
      <c r="G98" s="14">
        <f t="shared" si="4"/>
        <v>0</v>
      </c>
    </row>
    <row r="99" spans="1:7" ht="20.25">
      <c r="A99" s="10" t="s">
        <v>196</v>
      </c>
      <c r="B99" s="6" t="s">
        <v>179</v>
      </c>
      <c r="C99" s="6" t="s">
        <v>197</v>
      </c>
      <c r="D99" s="17" t="s">
        <v>92</v>
      </c>
      <c r="E99" s="14">
        <v>25</v>
      </c>
      <c r="F99" s="14"/>
      <c r="G99" s="14">
        <f t="shared" si="4"/>
        <v>0</v>
      </c>
    </row>
    <row r="100" spans="1:7" ht="20.25">
      <c r="A100" s="10" t="s">
        <v>198</v>
      </c>
      <c r="B100" s="6" t="s">
        <v>179</v>
      </c>
      <c r="C100" s="6" t="s">
        <v>199</v>
      </c>
      <c r="D100" s="17" t="s">
        <v>200</v>
      </c>
      <c r="E100" s="14">
        <v>1</v>
      </c>
      <c r="F100" s="14"/>
      <c r="G100" s="14">
        <f t="shared" si="4"/>
        <v>0</v>
      </c>
    </row>
    <row r="101" spans="1:7" ht="20.25">
      <c r="A101" s="10" t="s">
        <v>201</v>
      </c>
      <c r="B101" s="6" t="s">
        <v>179</v>
      </c>
      <c r="C101" s="6" t="s">
        <v>202</v>
      </c>
      <c r="D101" s="17" t="s">
        <v>200</v>
      </c>
      <c r="E101" s="14">
        <v>1</v>
      </c>
      <c r="F101" s="14"/>
      <c r="G101" s="14">
        <f t="shared" si="4"/>
        <v>0</v>
      </c>
    </row>
    <row r="102" spans="1:7" ht="20.25">
      <c r="A102" s="10" t="s">
        <v>203</v>
      </c>
      <c r="B102" s="6" t="s">
        <v>179</v>
      </c>
      <c r="C102" s="6" t="s">
        <v>204</v>
      </c>
      <c r="D102" s="17" t="s">
        <v>200</v>
      </c>
      <c r="E102" s="14">
        <v>2</v>
      </c>
      <c r="F102" s="14"/>
      <c r="G102" s="14">
        <f t="shared" si="4"/>
        <v>0</v>
      </c>
    </row>
    <row r="103" spans="1:7" ht="20.25">
      <c r="A103" s="10" t="s">
        <v>205</v>
      </c>
      <c r="B103" s="6" t="s">
        <v>179</v>
      </c>
      <c r="C103" s="6" t="s">
        <v>206</v>
      </c>
      <c r="D103" s="17" t="s">
        <v>107</v>
      </c>
      <c r="E103" s="14">
        <v>6</v>
      </c>
      <c r="F103" s="14"/>
      <c r="G103" s="14">
        <f t="shared" si="4"/>
        <v>0</v>
      </c>
    </row>
    <row r="104" spans="1:7" ht="20.25">
      <c r="A104" s="10" t="s">
        <v>207</v>
      </c>
      <c r="B104" s="6" t="s">
        <v>179</v>
      </c>
      <c r="C104" s="6" t="s">
        <v>208</v>
      </c>
      <c r="D104" s="17" t="s">
        <v>22</v>
      </c>
      <c r="E104" s="14">
        <v>1.92</v>
      </c>
      <c r="F104" s="14"/>
      <c r="G104" s="14">
        <f t="shared" si="4"/>
        <v>0</v>
      </c>
    </row>
    <row r="105" spans="1:7" ht="20.25">
      <c r="A105" s="10" t="s">
        <v>209</v>
      </c>
      <c r="B105" s="6" t="s">
        <v>210</v>
      </c>
      <c r="C105" s="6" t="s">
        <v>211</v>
      </c>
      <c r="D105" s="17" t="s">
        <v>92</v>
      </c>
      <c r="E105" s="14">
        <v>8</v>
      </c>
      <c r="F105" s="14"/>
      <c r="G105" s="14">
        <f t="shared" si="4"/>
        <v>0</v>
      </c>
    </row>
    <row r="106" spans="1:7" ht="20.25">
      <c r="A106" s="10" t="s">
        <v>212</v>
      </c>
      <c r="B106" s="6" t="s">
        <v>210</v>
      </c>
      <c r="C106" s="6" t="s">
        <v>213</v>
      </c>
      <c r="D106" s="17" t="s">
        <v>92</v>
      </c>
      <c r="E106" s="14">
        <v>12</v>
      </c>
      <c r="F106" s="14"/>
      <c r="G106" s="14">
        <f t="shared" si="4"/>
        <v>0</v>
      </c>
    </row>
    <row r="107" spans="1:7" ht="20.25">
      <c r="A107" s="10" t="s">
        <v>214</v>
      </c>
      <c r="B107" s="6" t="s">
        <v>179</v>
      </c>
      <c r="C107" s="6" t="s">
        <v>215</v>
      </c>
      <c r="D107" s="17" t="s">
        <v>92</v>
      </c>
      <c r="E107" s="14">
        <v>24</v>
      </c>
      <c r="F107" s="14"/>
      <c r="G107" s="14">
        <f t="shared" si="4"/>
        <v>0</v>
      </c>
    </row>
    <row r="108" spans="1:7" ht="20.25">
      <c r="A108" s="10" t="s">
        <v>216</v>
      </c>
      <c r="B108" s="6" t="s">
        <v>179</v>
      </c>
      <c r="C108" s="6" t="s">
        <v>217</v>
      </c>
      <c r="D108" s="17" t="s">
        <v>218</v>
      </c>
      <c r="E108" s="14">
        <v>2</v>
      </c>
      <c r="F108" s="14"/>
      <c r="G108" s="14">
        <f t="shared" si="4"/>
        <v>0</v>
      </c>
    </row>
    <row r="109" spans="1:7" ht="20.25">
      <c r="A109" s="10" t="s">
        <v>219</v>
      </c>
      <c r="B109" s="6" t="s">
        <v>179</v>
      </c>
      <c r="C109" s="6" t="s">
        <v>220</v>
      </c>
      <c r="D109" s="17" t="s">
        <v>107</v>
      </c>
      <c r="E109" s="14">
        <v>5</v>
      </c>
      <c r="F109" s="14"/>
      <c r="G109" s="14">
        <f t="shared" si="4"/>
        <v>0</v>
      </c>
    </row>
    <row r="110" spans="1:7" ht="11.25">
      <c r="A110" s="9" t="s">
        <v>259</v>
      </c>
      <c r="B110" s="5"/>
      <c r="C110" s="18" t="s">
        <v>221</v>
      </c>
      <c r="D110" s="19"/>
      <c r="E110" s="19"/>
      <c r="F110" s="19"/>
      <c r="G110" s="20"/>
    </row>
    <row r="111" spans="1:7" ht="20.25">
      <c r="A111" s="10" t="s">
        <v>222</v>
      </c>
      <c r="B111" s="6" t="s">
        <v>179</v>
      </c>
      <c r="C111" s="6" t="s">
        <v>223</v>
      </c>
      <c r="D111" s="17" t="s">
        <v>224</v>
      </c>
      <c r="E111" s="14">
        <v>1</v>
      </c>
      <c r="F111" s="14"/>
      <c r="G111" s="14">
        <f aca="true" t="shared" si="5" ref="G111:G118">ROUND(E111*F111,2)</f>
        <v>0</v>
      </c>
    </row>
    <row r="112" spans="1:7" ht="20.25">
      <c r="A112" s="10" t="s">
        <v>225</v>
      </c>
      <c r="B112" s="6" t="s">
        <v>179</v>
      </c>
      <c r="C112" s="6" t="s">
        <v>226</v>
      </c>
      <c r="D112" s="17" t="s">
        <v>224</v>
      </c>
      <c r="E112" s="14">
        <v>1</v>
      </c>
      <c r="F112" s="14"/>
      <c r="G112" s="14">
        <f t="shared" si="5"/>
        <v>0</v>
      </c>
    </row>
    <row r="113" spans="1:7" ht="20.25">
      <c r="A113" s="10" t="s">
        <v>227</v>
      </c>
      <c r="B113" s="6" t="s">
        <v>179</v>
      </c>
      <c r="C113" s="6" t="s">
        <v>228</v>
      </c>
      <c r="D113" s="17" t="s">
        <v>224</v>
      </c>
      <c r="E113" s="14">
        <v>1</v>
      </c>
      <c r="F113" s="14"/>
      <c r="G113" s="14">
        <f t="shared" si="5"/>
        <v>0</v>
      </c>
    </row>
    <row r="114" spans="1:7" ht="20.25">
      <c r="A114" s="10" t="s">
        <v>229</v>
      </c>
      <c r="B114" s="6" t="s">
        <v>179</v>
      </c>
      <c r="C114" s="6" t="s">
        <v>230</v>
      </c>
      <c r="D114" s="17" t="s">
        <v>224</v>
      </c>
      <c r="E114" s="14">
        <v>6</v>
      </c>
      <c r="F114" s="14"/>
      <c r="G114" s="14">
        <f t="shared" si="5"/>
        <v>0</v>
      </c>
    </row>
    <row r="115" spans="1:7" ht="24" customHeight="1">
      <c r="A115" s="10" t="s">
        <v>231</v>
      </c>
      <c r="B115" s="6" t="s">
        <v>179</v>
      </c>
      <c r="C115" s="6" t="s">
        <v>232</v>
      </c>
      <c r="D115" s="17" t="s">
        <v>107</v>
      </c>
      <c r="E115" s="14">
        <v>20</v>
      </c>
      <c r="F115" s="14"/>
      <c r="G115" s="14">
        <f t="shared" si="5"/>
        <v>0</v>
      </c>
    </row>
    <row r="116" spans="1:7" ht="20.25">
      <c r="A116" s="10" t="s">
        <v>233</v>
      </c>
      <c r="B116" s="6" t="s">
        <v>179</v>
      </c>
      <c r="C116" s="6" t="s">
        <v>234</v>
      </c>
      <c r="D116" s="17" t="s">
        <v>235</v>
      </c>
      <c r="E116" s="14">
        <v>30</v>
      </c>
      <c r="F116" s="14"/>
      <c r="G116" s="14">
        <f t="shared" si="5"/>
        <v>0</v>
      </c>
    </row>
    <row r="117" spans="1:7" ht="30">
      <c r="A117" s="10" t="s">
        <v>236</v>
      </c>
      <c r="B117" s="6" t="s">
        <v>179</v>
      </c>
      <c r="C117" s="6" t="s">
        <v>237</v>
      </c>
      <c r="D117" s="17" t="s">
        <v>92</v>
      </c>
      <c r="E117" s="14">
        <v>30</v>
      </c>
      <c r="F117" s="14"/>
      <c r="G117" s="14">
        <f t="shared" si="5"/>
        <v>0</v>
      </c>
    </row>
    <row r="118" spans="1:7" ht="20.25">
      <c r="A118" s="10" t="s">
        <v>238</v>
      </c>
      <c r="B118" s="6" t="s">
        <v>179</v>
      </c>
      <c r="C118" s="6" t="s">
        <v>239</v>
      </c>
      <c r="D118" s="17" t="s">
        <v>218</v>
      </c>
      <c r="E118" s="14">
        <v>3</v>
      </c>
      <c r="F118" s="14"/>
      <c r="G118" s="14">
        <f t="shared" si="5"/>
        <v>0</v>
      </c>
    </row>
    <row r="119" spans="1:7" ht="12" customHeight="1">
      <c r="A119" s="18" t="s">
        <v>240</v>
      </c>
      <c r="B119" s="19"/>
      <c r="C119" s="19"/>
      <c r="D119" s="19"/>
      <c r="E119" s="19"/>
      <c r="F119" s="20"/>
      <c r="G119" s="16">
        <f>SUM(G90:G93,G95:G109,G111:G118)</f>
        <v>0</v>
      </c>
    </row>
    <row r="120" spans="1:7" ht="11.25">
      <c r="A120" s="9">
        <v>4</v>
      </c>
      <c r="B120" s="5"/>
      <c r="C120" s="18" t="s">
        <v>241</v>
      </c>
      <c r="D120" s="19"/>
      <c r="E120" s="19"/>
      <c r="F120" s="19"/>
      <c r="G120" s="20"/>
    </row>
    <row r="121" spans="1:7" ht="11.25">
      <c r="A121" s="9">
        <v>43469</v>
      </c>
      <c r="B121" s="5"/>
      <c r="C121" s="18" t="s">
        <v>242</v>
      </c>
      <c r="D121" s="19"/>
      <c r="E121" s="19"/>
      <c r="F121" s="19"/>
      <c r="G121" s="20"/>
    </row>
    <row r="122" spans="1:7" ht="40.5">
      <c r="A122" s="10" t="s">
        <v>243</v>
      </c>
      <c r="B122" s="6" t="s">
        <v>246</v>
      </c>
      <c r="C122" s="6" t="s">
        <v>263</v>
      </c>
      <c r="D122" s="17" t="s">
        <v>92</v>
      </c>
      <c r="E122" s="14">
        <v>21</v>
      </c>
      <c r="F122" s="14"/>
      <c r="G122" s="14">
        <f>ROUND(E122*F122,2)</f>
        <v>0</v>
      </c>
    </row>
    <row r="123" spans="1:7" ht="40.5">
      <c r="A123" s="10" t="s">
        <v>244</v>
      </c>
      <c r="B123" s="6" t="s">
        <v>246</v>
      </c>
      <c r="C123" s="6" t="s">
        <v>264</v>
      </c>
      <c r="D123" s="17" t="s">
        <v>92</v>
      </c>
      <c r="E123" s="14">
        <v>10</v>
      </c>
      <c r="F123" s="14"/>
      <c r="G123" s="14">
        <f>ROUND(E123*F123,2)</f>
        <v>0</v>
      </c>
    </row>
    <row r="124" spans="1:7" ht="20.25">
      <c r="A124" s="10" t="s">
        <v>265</v>
      </c>
      <c r="B124" s="6" t="s">
        <v>246</v>
      </c>
      <c r="C124" s="6" t="s">
        <v>266</v>
      </c>
      <c r="D124" s="17" t="s">
        <v>92</v>
      </c>
      <c r="E124" s="14">
        <v>39</v>
      </c>
      <c r="F124" s="14"/>
      <c r="G124" s="14">
        <f>ROUND(E124*F124,2)</f>
        <v>0</v>
      </c>
    </row>
    <row r="125" spans="1:7" ht="20.25">
      <c r="A125" s="10" t="s">
        <v>267</v>
      </c>
      <c r="B125" s="6" t="s">
        <v>246</v>
      </c>
      <c r="C125" s="6" t="s">
        <v>245</v>
      </c>
      <c r="D125" s="17" t="s">
        <v>107</v>
      </c>
      <c r="E125" s="14">
        <v>1</v>
      </c>
      <c r="F125" s="14"/>
      <c r="G125" s="14">
        <f>ROUND(E125*F125,2)</f>
        <v>0</v>
      </c>
    </row>
    <row r="126" spans="1:7" ht="11.25">
      <c r="A126" s="18" t="s">
        <v>247</v>
      </c>
      <c r="B126" s="19"/>
      <c r="C126" s="19"/>
      <c r="D126" s="19"/>
      <c r="E126" s="19"/>
      <c r="F126" s="20"/>
      <c r="G126" s="16">
        <f>SUM(G122:G125)</f>
        <v>0</v>
      </c>
    </row>
    <row r="127" spans="1:7" ht="12.75" customHeight="1">
      <c r="A127" s="18" t="s">
        <v>270</v>
      </c>
      <c r="B127" s="19"/>
      <c r="C127" s="19"/>
      <c r="D127" s="19"/>
      <c r="E127" s="19"/>
      <c r="F127" s="20"/>
      <c r="G127" s="23">
        <f>SUM(G61,G87,G119,G126)</f>
        <v>0</v>
      </c>
    </row>
    <row r="128" spans="1:7" ht="11.25">
      <c r="A128" s="18" t="s">
        <v>269</v>
      </c>
      <c r="B128" s="19"/>
      <c r="C128" s="19"/>
      <c r="D128" s="19"/>
      <c r="E128" s="19"/>
      <c r="F128" s="19"/>
      <c r="G128" s="24"/>
    </row>
    <row r="129" spans="1:7" ht="11.25">
      <c r="A129" s="18" t="s">
        <v>271</v>
      </c>
      <c r="B129" s="19"/>
      <c r="C129" s="19"/>
      <c r="D129" s="19"/>
      <c r="E129" s="19"/>
      <c r="F129" s="19"/>
      <c r="G129" s="24"/>
    </row>
  </sheetData>
  <sheetProtection/>
  <mergeCells count="26">
    <mergeCell ref="A128:F128"/>
    <mergeCell ref="A129:F129"/>
    <mergeCell ref="A1:G1"/>
    <mergeCell ref="A2:G2"/>
    <mergeCell ref="C110:G110"/>
    <mergeCell ref="A119:F119"/>
    <mergeCell ref="C120:G120"/>
    <mergeCell ref="C121:G121"/>
    <mergeCell ref="A87:F87"/>
    <mergeCell ref="C6:G6"/>
    <mergeCell ref="C7:G7"/>
    <mergeCell ref="C16:G16"/>
    <mergeCell ref="C27:G27"/>
    <mergeCell ref="C88:G88"/>
    <mergeCell ref="C89:G89"/>
    <mergeCell ref="C47:G47"/>
    <mergeCell ref="C53:G53"/>
    <mergeCell ref="A61:F61"/>
    <mergeCell ref="C62:G62"/>
    <mergeCell ref="A126:F126"/>
    <mergeCell ref="A127:F127"/>
    <mergeCell ref="C30:G30"/>
    <mergeCell ref="C35:G35"/>
    <mergeCell ref="C40:G40"/>
    <mergeCell ref="C45:G45"/>
    <mergeCell ref="C94:G9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KI_WILCZYCE_KIEŁCZÓW_ODCINEK IV</dc:title>
  <dc:subject/>
  <dc:creator>RR</dc:creator>
  <cp:keywords/>
  <dc:description/>
  <cp:lastModifiedBy>Aleksandra Górny</cp:lastModifiedBy>
  <cp:lastPrinted>2018-09-01T14:38:03Z</cp:lastPrinted>
  <dcterms:created xsi:type="dcterms:W3CDTF">2018-09-01T14:38:27Z</dcterms:created>
  <dcterms:modified xsi:type="dcterms:W3CDTF">2020-03-31T12:07:28Z</dcterms:modified>
  <cp:category/>
  <cp:version/>
  <cp:contentType/>
  <cp:contentStatus/>
</cp:coreProperties>
</file>